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vvaskalafatis/Downloads/"/>
    </mc:Choice>
  </mc:AlternateContent>
  <xr:revisionPtr revIDLastSave="0" documentId="13_ncr:1_{6C417D0B-1267-4C42-85BE-3646E88D65D0}" xr6:coauthVersionLast="47" xr6:coauthVersionMax="47" xr10:uidLastSave="{00000000-0000-0000-0000-000000000000}"/>
  <bookViews>
    <workbookView xWindow="-20" yWindow="540" windowWidth="28800" windowHeight="16340" xr2:uid="{00000000-000D-0000-FFFF-FFFF00000000}"/>
  </bookViews>
  <sheets>
    <sheet name="Υπολογισμός Σύνταξης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 s="1"/>
  <c r="D18" i="1" s="1"/>
  <c r="D13" i="1" l="1"/>
  <c r="D14" i="1" s="1"/>
  <c r="D10" i="1"/>
  <c r="D11" i="1" s="1"/>
  <c r="D7" i="1"/>
  <c r="D8" i="1" s="1"/>
  <c r="E8" i="1" s="1"/>
  <c r="D4" i="1"/>
  <c r="D5" i="1" s="1"/>
  <c r="D6" i="1" l="1"/>
  <c r="E11" i="1"/>
  <c r="D15" i="1"/>
  <c r="E14" i="1"/>
  <c r="E17" i="1"/>
  <c r="D9" i="1"/>
  <c r="D12" i="1"/>
  <c r="E5" i="1"/>
</calcChain>
</file>

<file path=xl/sharedStrings.xml><?xml version="1.0" encoding="utf-8"?>
<sst xmlns="http://schemas.openxmlformats.org/spreadsheetml/2006/main" count="13" uniqueCount="9">
  <si>
    <t>ΕΤΗ /ΕΝΣΗΜΑ</t>
  </si>
  <si>
    <t>%</t>
  </si>
  <si>
    <t>Π.Α.</t>
  </si>
  <si>
    <t>Εθνικη</t>
  </si>
  <si>
    <t>Σύνταξη</t>
  </si>
  <si>
    <t>Ποσοστό Αναπλήρωσης</t>
  </si>
  <si>
    <t>Διαφορά</t>
  </si>
  <si>
    <t>Μέσος Όρος Μικτών -Μηνιαίων Αποδοχών για ιδιωτικό Υπάλληλο ή Δημοσίου</t>
  </si>
  <si>
    <t>Αναγράψτε τον μισθό σας εδώ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</si>
</sst>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[$€-2]\ * #,##0.00_);_([$€-2]\ * \(#,##0.00\);_([$€-2]\ * &quot;-&quot;??_);_(@_)"/>
    <numFmt numFmtId="165" formatCode="[$€-2]\ #,##0.00;[Red]\-[$€-2]\ #,##0.00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0"/>
      <name val="Arial"/>
      <family val="2"/>
      <charset val="161"/>
    </font>
    <font>
      <b/>
      <sz val="16"/>
      <name val="Arial"/>
      <family val="2"/>
      <charset val="161"/>
    </font>
    <font>
      <b/>
      <strike/>
      <sz val="16"/>
      <color theme="0"/>
      <name val="Arial"/>
      <family val="2"/>
      <charset val="161"/>
    </font>
    <font>
      <b/>
      <sz val="12"/>
      <color rgb="FF4472C4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8" fillId="0" borderId="3" xfId="0" applyFont="1" applyFill="1" applyBorder="1" applyProtection="1">
      <protection locked="0"/>
    </xf>
    <xf numFmtId="0" fontId="17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9" fillId="0" borderId="0" xfId="0" applyFont="1" applyAlignment="1" applyProtection="1">
      <alignment horizontal="center" vertical="center"/>
    </xf>
    <xf numFmtId="0" fontId="17" fillId="2" borderId="0" xfId="0" applyFont="1" applyFill="1" applyProtection="1"/>
    <xf numFmtId="0" fontId="19" fillId="2" borderId="0" xfId="0" applyFont="1" applyFill="1" applyProtection="1"/>
    <xf numFmtId="0" fontId="17" fillId="2" borderId="1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7" fillId="2" borderId="1" xfId="0" applyFont="1" applyFill="1" applyBorder="1" applyProtection="1"/>
    <xf numFmtId="0" fontId="20" fillId="0" borderId="0" xfId="0" applyFont="1" applyFill="1" applyBorder="1" applyAlignment="1" applyProtection="1">
      <alignment vertical="top"/>
    </xf>
    <xf numFmtId="0" fontId="9" fillId="0" borderId="0" xfId="0" applyFont="1" applyProtection="1"/>
    <xf numFmtId="0" fontId="13" fillId="0" borderId="0" xfId="0" applyFont="1" applyProtection="1"/>
    <xf numFmtId="0" fontId="2" fillId="4" borderId="1" xfId="0" applyFont="1" applyFill="1" applyBorder="1" applyProtection="1"/>
    <xf numFmtId="0" fontId="2" fillId="3" borderId="1" xfId="0" applyFont="1" applyFill="1" applyBorder="1" applyProtection="1"/>
    <xf numFmtId="164" fontId="2" fillId="3" borderId="2" xfId="0" applyNumberFormat="1" applyFont="1" applyFill="1" applyBorder="1" applyProtection="1"/>
    <xf numFmtId="0" fontId="15" fillId="3" borderId="1" xfId="0" applyFont="1" applyFill="1" applyBorder="1" applyProtection="1"/>
    <xf numFmtId="0" fontId="14" fillId="0" borderId="0" xfId="0" applyFont="1" applyProtection="1"/>
    <xf numFmtId="10" fontId="2" fillId="3" borderId="1" xfId="0" applyNumberFormat="1" applyFont="1" applyFill="1" applyBorder="1" applyProtection="1"/>
    <xf numFmtId="164" fontId="3" fillId="3" borderId="2" xfId="0" applyNumberFormat="1" applyFont="1" applyFill="1" applyBorder="1" applyProtection="1"/>
    <xf numFmtId="44" fontId="16" fillId="3" borderId="1" xfId="0" applyNumberFormat="1" applyFont="1" applyFill="1" applyBorder="1" applyProtection="1"/>
    <xf numFmtId="0" fontId="9" fillId="0" borderId="0" xfId="0" applyFont="1" applyAlignment="1" applyProtection="1">
      <alignment horizontal="center"/>
    </xf>
    <xf numFmtId="9" fontId="2" fillId="3" borderId="2" xfId="1" applyFont="1" applyFill="1" applyBorder="1" applyProtection="1"/>
    <xf numFmtId="44" fontId="14" fillId="0" borderId="0" xfId="0" applyNumberFormat="1" applyFont="1" applyProtection="1"/>
    <xf numFmtId="165" fontId="14" fillId="0" borderId="0" xfId="0" applyNumberFormat="1" applyFont="1" applyProtection="1"/>
    <xf numFmtId="164" fontId="5" fillId="3" borderId="2" xfId="0" applyNumberFormat="1" applyFont="1" applyFill="1" applyBorder="1" applyProtection="1"/>
    <xf numFmtId="10" fontId="6" fillId="3" borderId="2" xfId="0" applyNumberFormat="1" applyFont="1" applyFill="1" applyBorder="1" applyProtection="1"/>
    <xf numFmtId="164" fontId="6" fillId="3" borderId="2" xfId="1" applyNumberFormat="1" applyFont="1" applyFill="1" applyBorder="1" applyProtection="1"/>
    <xf numFmtId="10" fontId="2" fillId="3" borderId="2" xfId="0" applyNumberFormat="1" applyFont="1" applyFill="1" applyBorder="1" applyProtection="1"/>
    <xf numFmtId="164" fontId="6" fillId="3" borderId="2" xfId="0" applyNumberFormat="1" applyFont="1" applyFill="1" applyBorder="1" applyProtection="1"/>
    <xf numFmtId="164" fontId="5" fillId="3" borderId="2" xfId="1" applyNumberFormat="1" applyFont="1" applyFill="1" applyBorder="1" applyProtection="1"/>
    <xf numFmtId="0" fontId="15" fillId="4" borderId="1" xfId="0" applyFont="1" applyFill="1" applyBorder="1" applyProtection="1"/>
    <xf numFmtId="0" fontId="1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5" fillId="4" borderId="4" xfId="0" applyFont="1" applyFill="1" applyBorder="1" applyProtection="1"/>
    <xf numFmtId="10" fontId="15" fillId="3" borderId="4" xfId="0" applyNumberFormat="1" applyFont="1" applyFill="1" applyBorder="1" applyProtection="1"/>
    <xf numFmtId="0" fontId="15" fillId="3" borderId="4" xfId="0" applyFont="1" applyFill="1" applyBorder="1" applyProtection="1"/>
    <xf numFmtId="164" fontId="3" fillId="3" borderId="5" xfId="0" applyNumberFormat="1" applyFont="1" applyFill="1" applyBorder="1" applyProtection="1"/>
    <xf numFmtId="44" fontId="16" fillId="3" borderId="4" xfId="0" applyNumberFormat="1" applyFont="1" applyFill="1" applyBorder="1" applyProtection="1"/>
    <xf numFmtId="0" fontId="4" fillId="3" borderId="1" xfId="0" applyFont="1" applyFill="1" applyBorder="1" applyProtection="1"/>
    <xf numFmtId="9" fontId="2" fillId="3" borderId="1" xfId="1" applyFont="1" applyFill="1" applyBorder="1" applyProtection="1"/>
    <xf numFmtId="0" fontId="12" fillId="0" borderId="0" xfId="0" applyFont="1" applyProtection="1"/>
    <xf numFmtId="0" fontId="2" fillId="0" borderId="0" xfId="0" applyFont="1" applyProtection="1"/>
    <xf numFmtId="164" fontId="2" fillId="0" borderId="0" xfId="0" applyNumberFormat="1" applyFont="1" applyProtection="1"/>
    <xf numFmtId="44" fontId="3" fillId="0" borderId="0" xfId="0" applyNumberFormat="1" applyFont="1" applyProtection="1"/>
    <xf numFmtId="166" fontId="9" fillId="0" borderId="0" xfId="2" applyNumberFormat="1" applyFont="1" applyFill="1" applyBorder="1" applyProtection="1"/>
    <xf numFmtId="10" fontId="2" fillId="0" borderId="0" xfId="0" applyNumberFormat="1" applyFont="1" applyProtection="1"/>
    <xf numFmtId="164" fontId="3" fillId="0" borderId="0" xfId="0" applyNumberFormat="1" applyFont="1" applyProtection="1"/>
    <xf numFmtId="9" fontId="2" fillId="0" borderId="0" xfId="1" applyFont="1" applyFill="1" applyBorder="1" applyProtection="1"/>
    <xf numFmtId="0" fontId="10" fillId="0" borderId="0" xfId="0" applyFont="1" applyProtection="1"/>
    <xf numFmtId="0" fontId="7" fillId="0" borderId="0" xfId="0" applyFont="1" applyProtection="1"/>
  </cellXfs>
  <cellStyles count="3">
    <cellStyle name="Κανονικό" xfId="0" builtinId="0"/>
    <cellStyle name="Κόμμα" xfId="2" builtinId="3"/>
    <cellStyle name="Ποσοστό" xfId="1" builtinId="5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1073725</xdr:colOff>
      <xdr:row>2</xdr:row>
      <xdr:rowOff>1</xdr:rowOff>
    </xdr:from>
    <xdr:to>
      <xdr:col>5</xdr:col>
      <xdr:colOff>2343727</xdr:colOff>
      <xdr:row>3</xdr:row>
      <xdr:rowOff>11547</xdr:rowOff>
    </xdr:to>
    <xdr:sp macro="" textlink="">
      <xdr:nvSpPr>
        <xdr:cNvPr id="17" name="Βέλος λυγισμένο προς τα επάνω 16">
          <a:extLst>
            <a:ext uri="{FF2B5EF4-FFF2-40B4-BE49-F238E27FC236}">
              <a16:creationId xmlns:a16="http://schemas.microsoft.com/office/drawing/2014/main" id="{77DA589A-4B27-FC5B-27C4-36EC30056E1B}"/>
            </a:ext>
          </a:extLst>
        </xdr:cNvPr>
        <xdr:cNvSpPr/>
      </xdr:nvSpPr>
      <xdr:spPr>
        <a:xfrm rot="10800000" flipV="1">
          <a:off x="6892634" y="531092"/>
          <a:ext cx="4756729" cy="277091"/>
        </a:xfrm>
        <a:prstGeom prst="bentUpArrow">
          <a:avLst>
            <a:gd name="adj1" fmla="val 25000"/>
            <a:gd name="adj2" fmla="val 23214"/>
            <a:gd name="adj3" fmla="val 50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="110" zoomScaleNormal="110" workbookViewId="0">
      <pane xSplit="1" topLeftCell="B1" activePane="topRight" state="frozen"/>
      <selection pane="topRight" activeCell="F3" sqref="F3"/>
    </sheetView>
  </sheetViews>
  <sheetFormatPr baseColWidth="10" defaultColWidth="8.83203125" defaultRowHeight="15" x14ac:dyDescent="0.2"/>
  <cols>
    <col min="1" max="1" width="38.83203125" style="3" bestFit="1" customWidth="1"/>
    <col min="2" max="3" width="18.83203125" style="3" customWidth="1"/>
    <col min="4" max="5" width="22.83203125" style="3" customWidth="1"/>
    <col min="6" max="6" width="40.83203125" style="3" customWidth="1"/>
    <col min="7" max="7" width="43" style="3" bestFit="1" customWidth="1"/>
    <col min="8" max="9" width="13.33203125" style="3" bestFit="1" customWidth="1"/>
    <col min="10" max="10" width="13.33203125" style="51" bestFit="1" customWidth="1"/>
    <col min="11" max="11" width="15.1640625" style="51" customWidth="1"/>
    <col min="12" max="13" width="13.5" style="3" bestFit="1" customWidth="1"/>
    <col min="14" max="16384" width="8.83203125" style="3"/>
  </cols>
  <sheetData>
    <row r="1" spans="1:13" ht="21" thickBot="1" x14ac:dyDescent="0.25">
      <c r="A1" s="2" t="s">
        <v>7</v>
      </c>
      <c r="B1" s="2"/>
      <c r="C1" s="2"/>
      <c r="D1" s="2"/>
      <c r="E1" s="2"/>
      <c r="G1" s="4"/>
      <c r="H1" s="4"/>
      <c r="I1" s="4"/>
      <c r="J1" s="4"/>
      <c r="K1" s="4"/>
      <c r="L1" s="4"/>
      <c r="M1" s="4"/>
    </row>
    <row r="2" spans="1:13" ht="21" thickBot="1" x14ac:dyDescent="0.25">
      <c r="A2" s="5"/>
      <c r="B2" s="6" t="s">
        <v>1</v>
      </c>
      <c r="C2" s="5" t="s">
        <v>3</v>
      </c>
      <c r="D2" s="1">
        <v>1000</v>
      </c>
      <c r="E2" s="7" t="s">
        <v>6</v>
      </c>
      <c r="G2" s="8"/>
      <c r="H2" s="8"/>
      <c r="I2" s="8"/>
      <c r="J2" s="9"/>
      <c r="K2" s="9"/>
      <c r="L2" s="9"/>
      <c r="M2" s="9"/>
    </row>
    <row r="3" spans="1:13" ht="21" x14ac:dyDescent="0.25">
      <c r="A3" s="5" t="s">
        <v>0</v>
      </c>
      <c r="B3" s="5" t="s">
        <v>2</v>
      </c>
      <c r="C3" s="5" t="s">
        <v>4</v>
      </c>
      <c r="D3" s="5"/>
      <c r="E3" s="10"/>
      <c r="F3" s="11" t="s">
        <v>8</v>
      </c>
      <c r="G3" s="12"/>
      <c r="H3" s="12"/>
      <c r="I3" s="12"/>
      <c r="J3" s="13"/>
      <c r="K3" s="12"/>
      <c r="L3" s="12"/>
      <c r="M3" s="12"/>
    </row>
    <row r="4" spans="1:13" ht="26" x14ac:dyDescent="0.3">
      <c r="A4" s="14">
        <v>15</v>
      </c>
      <c r="B4" s="15"/>
      <c r="C4" s="15">
        <v>413.76</v>
      </c>
      <c r="D4" s="16">
        <f>B5*$D$2</f>
        <v>115.5</v>
      </c>
      <c r="E4" s="17"/>
      <c r="G4" s="18"/>
      <c r="H4" s="18"/>
      <c r="I4" s="18"/>
      <c r="J4" s="18"/>
      <c r="K4" s="18"/>
      <c r="L4" s="18"/>
      <c r="M4" s="18"/>
    </row>
    <row r="5" spans="1:13" ht="26" x14ac:dyDescent="0.3">
      <c r="A5" s="14">
        <v>4500</v>
      </c>
      <c r="B5" s="19">
        <v>0.11550000000000001</v>
      </c>
      <c r="C5" s="15"/>
      <c r="D5" s="20">
        <f>C4+D4</f>
        <v>529.26</v>
      </c>
      <c r="E5" s="21">
        <f>D2-D5</f>
        <v>470.74</v>
      </c>
      <c r="G5" s="12"/>
      <c r="H5" s="22"/>
      <c r="I5" s="22"/>
      <c r="J5" s="22"/>
      <c r="K5" s="22"/>
      <c r="L5" s="22"/>
      <c r="M5" s="22"/>
    </row>
    <row r="6" spans="1:13" ht="26" x14ac:dyDescent="0.3">
      <c r="A6" s="14" t="s">
        <v>5</v>
      </c>
      <c r="B6" s="15"/>
      <c r="C6" s="15"/>
      <c r="D6" s="23">
        <f>D5/$D$2</f>
        <v>0.52925999999999995</v>
      </c>
      <c r="E6" s="21"/>
      <c r="G6" s="24"/>
      <c r="H6" s="25"/>
      <c r="I6" s="25"/>
      <c r="J6" s="25"/>
      <c r="K6" s="25"/>
      <c r="L6" s="25"/>
      <c r="M6" s="25"/>
    </row>
    <row r="7" spans="1:13" ht="26" x14ac:dyDescent="0.3">
      <c r="A7" s="14">
        <v>25</v>
      </c>
      <c r="B7" s="15"/>
      <c r="C7" s="15">
        <v>413.76</v>
      </c>
      <c r="D7" s="16">
        <f>B8*$D$2</f>
        <v>227.39999999999998</v>
      </c>
      <c r="E7" s="21"/>
      <c r="G7" s="18"/>
      <c r="H7" s="25"/>
      <c r="I7" s="25"/>
      <c r="J7" s="25"/>
      <c r="K7" s="25"/>
      <c r="L7" s="25"/>
      <c r="M7" s="25"/>
    </row>
    <row r="8" spans="1:13" ht="26" x14ac:dyDescent="0.3">
      <c r="A8" s="14">
        <v>7500</v>
      </c>
      <c r="B8" s="19">
        <v>0.22739999999999999</v>
      </c>
      <c r="C8" s="15"/>
      <c r="D8" s="26">
        <f>C7+D7</f>
        <v>641.16</v>
      </c>
      <c r="E8" s="21">
        <f>D2-D8</f>
        <v>358.84000000000003</v>
      </c>
      <c r="G8" s="18"/>
      <c r="H8" s="25"/>
      <c r="I8" s="25"/>
      <c r="J8" s="25"/>
      <c r="K8" s="25"/>
      <c r="L8" s="25"/>
      <c r="M8" s="25"/>
    </row>
    <row r="9" spans="1:13" ht="26" x14ac:dyDescent="0.3">
      <c r="A9" s="14" t="s">
        <v>5</v>
      </c>
      <c r="B9" s="15"/>
      <c r="C9" s="15"/>
      <c r="D9" s="27">
        <f>D8/$D$2</f>
        <v>0.64115999999999995</v>
      </c>
      <c r="E9" s="21"/>
      <c r="G9" s="18"/>
      <c r="H9" s="25"/>
      <c r="I9" s="25"/>
      <c r="J9" s="25"/>
      <c r="K9" s="25"/>
      <c r="L9" s="25"/>
      <c r="M9" s="25"/>
    </row>
    <row r="10" spans="1:13" ht="26" x14ac:dyDescent="0.3">
      <c r="A10" s="14">
        <v>30</v>
      </c>
      <c r="B10" s="15"/>
      <c r="C10" s="15">
        <v>413.76</v>
      </c>
      <c r="D10" s="28">
        <f>B11*$D$2</f>
        <v>263.7</v>
      </c>
      <c r="E10" s="21"/>
      <c r="G10" s="18"/>
      <c r="H10" s="25"/>
      <c r="I10" s="25"/>
      <c r="J10" s="25"/>
      <c r="K10" s="25"/>
      <c r="L10" s="25"/>
      <c r="M10" s="25"/>
    </row>
    <row r="11" spans="1:13" ht="26" x14ac:dyDescent="0.3">
      <c r="A11" s="14">
        <v>9000</v>
      </c>
      <c r="B11" s="19">
        <v>0.26369999999999999</v>
      </c>
      <c r="C11" s="15"/>
      <c r="D11" s="26">
        <f>C10+D10</f>
        <v>677.46</v>
      </c>
      <c r="E11" s="21">
        <f>D2-D11</f>
        <v>322.53999999999996</v>
      </c>
      <c r="G11" s="18"/>
      <c r="H11" s="25"/>
      <c r="I11" s="25"/>
      <c r="J11" s="25"/>
      <c r="K11" s="25"/>
      <c r="L11" s="25"/>
      <c r="M11" s="25"/>
    </row>
    <row r="12" spans="1:13" ht="26" x14ac:dyDescent="0.3">
      <c r="A12" s="14" t="s">
        <v>5</v>
      </c>
      <c r="B12" s="15"/>
      <c r="C12" s="15"/>
      <c r="D12" s="29">
        <f>D11/$D$2</f>
        <v>0.67746000000000006</v>
      </c>
      <c r="E12" s="21"/>
      <c r="G12" s="18"/>
      <c r="H12" s="25"/>
      <c r="I12" s="25"/>
      <c r="J12" s="25"/>
      <c r="K12" s="25"/>
      <c r="L12" s="25"/>
      <c r="M12" s="25"/>
    </row>
    <row r="13" spans="1:13" ht="26" x14ac:dyDescent="0.3">
      <c r="A13" s="14">
        <v>35</v>
      </c>
      <c r="B13" s="15"/>
      <c r="C13" s="15">
        <v>413.76</v>
      </c>
      <c r="D13" s="30">
        <f>B14*$D$2</f>
        <v>373.09999999999997</v>
      </c>
      <c r="E13" s="21"/>
      <c r="G13" s="18"/>
      <c r="H13" s="25"/>
      <c r="I13" s="25"/>
      <c r="J13" s="25"/>
      <c r="K13" s="25"/>
      <c r="L13" s="25"/>
      <c r="M13" s="25"/>
    </row>
    <row r="14" spans="1:13" ht="26" x14ac:dyDescent="0.3">
      <c r="A14" s="14">
        <v>10500</v>
      </c>
      <c r="B14" s="19">
        <v>0.37309999999999999</v>
      </c>
      <c r="C14" s="15"/>
      <c r="D14" s="31">
        <f>C13+D13</f>
        <v>786.8599999999999</v>
      </c>
      <c r="E14" s="21">
        <f>D2-D14</f>
        <v>213.1400000000001</v>
      </c>
      <c r="G14" s="18"/>
      <c r="H14" s="25"/>
      <c r="I14" s="25"/>
      <c r="J14" s="25"/>
      <c r="K14" s="25"/>
      <c r="L14" s="25"/>
      <c r="M14" s="25"/>
    </row>
    <row r="15" spans="1:13" ht="26" x14ac:dyDescent="0.3">
      <c r="A15" s="14" t="s">
        <v>5</v>
      </c>
      <c r="B15" s="15"/>
      <c r="C15" s="15"/>
      <c r="D15" s="29">
        <f>D14/$D$2</f>
        <v>0.78685999999999989</v>
      </c>
      <c r="E15" s="21"/>
      <c r="G15" s="18"/>
      <c r="H15" s="25"/>
      <c r="I15" s="25"/>
      <c r="J15" s="25"/>
      <c r="K15" s="25"/>
      <c r="L15" s="25"/>
      <c r="M15" s="25"/>
    </row>
    <row r="16" spans="1:13" ht="26" x14ac:dyDescent="0.3">
      <c r="A16" s="32">
        <v>40</v>
      </c>
      <c r="B16" s="17"/>
      <c r="C16" s="17">
        <v>413.76</v>
      </c>
      <c r="D16" s="16">
        <f>B17*$D$2</f>
        <v>500.09999999999997</v>
      </c>
      <c r="E16" s="21"/>
      <c r="G16" s="33"/>
      <c r="H16" s="34"/>
      <c r="I16" s="34"/>
      <c r="J16" s="34"/>
      <c r="K16" s="34"/>
      <c r="L16" s="34"/>
      <c r="M16" s="34"/>
    </row>
    <row r="17" spans="1:13" ht="26" x14ac:dyDescent="0.3">
      <c r="A17" s="35">
        <v>12000</v>
      </c>
      <c r="B17" s="36">
        <v>0.50009999999999999</v>
      </c>
      <c r="C17" s="37"/>
      <c r="D17" s="38">
        <f>C16+D16</f>
        <v>913.8599999999999</v>
      </c>
      <c r="E17" s="39">
        <f>D2-D17</f>
        <v>86.1400000000001</v>
      </c>
      <c r="G17" s="8"/>
      <c r="H17" s="8"/>
      <c r="I17" s="8"/>
      <c r="J17" s="9"/>
      <c r="K17" s="9"/>
      <c r="L17" s="9"/>
      <c r="M17" s="9"/>
    </row>
    <row r="18" spans="1:13" ht="26" x14ac:dyDescent="0.3">
      <c r="A18" s="14" t="s">
        <v>5</v>
      </c>
      <c r="B18" s="40"/>
      <c r="C18" s="40"/>
      <c r="D18" s="41">
        <f>D17/$D$2</f>
        <v>0.91385999999999989</v>
      </c>
      <c r="E18" s="21"/>
      <c r="G18" s="42"/>
      <c r="H18" s="42"/>
      <c r="I18" s="42"/>
      <c r="J18" s="42"/>
      <c r="K18" s="42"/>
      <c r="L18" s="42"/>
      <c r="M18" s="42"/>
    </row>
    <row r="19" spans="1:13" ht="23.5" customHeight="1" x14ac:dyDescent="0.3">
      <c r="A19" s="43"/>
      <c r="B19" s="43"/>
      <c r="C19" s="43"/>
      <c r="D19" s="44"/>
      <c r="E19" s="45"/>
      <c r="G19" s="12"/>
      <c r="H19" s="46"/>
      <c r="I19" s="46"/>
      <c r="J19" s="46"/>
      <c r="K19" s="46"/>
      <c r="L19" s="46"/>
      <c r="M19" s="46"/>
    </row>
    <row r="20" spans="1:13" ht="26" x14ac:dyDescent="0.3">
      <c r="A20" s="43"/>
      <c r="B20" s="47"/>
      <c r="C20" s="43"/>
      <c r="D20" s="48"/>
      <c r="E20" s="45"/>
      <c r="G20" s="18"/>
      <c r="H20" s="46"/>
      <c r="I20" s="46"/>
      <c r="J20" s="46"/>
      <c r="K20" s="46"/>
      <c r="L20" s="46"/>
      <c r="M20" s="46"/>
    </row>
    <row r="21" spans="1:13" ht="26" x14ac:dyDescent="0.3">
      <c r="A21" s="43"/>
      <c r="B21" s="43"/>
      <c r="C21" s="43"/>
      <c r="D21" s="49"/>
      <c r="E21" s="45"/>
      <c r="G21" s="12"/>
      <c r="H21" s="46"/>
      <c r="I21" s="46"/>
      <c r="J21" s="46"/>
      <c r="K21" s="46"/>
      <c r="L21" s="46"/>
      <c r="M21" s="46"/>
    </row>
    <row r="22" spans="1:13" ht="26" x14ac:dyDescent="0.3">
      <c r="A22" s="43"/>
      <c r="B22" s="43"/>
      <c r="C22" s="43"/>
      <c r="D22" s="44"/>
      <c r="E22" s="45"/>
      <c r="G22" s="18"/>
      <c r="H22" s="46"/>
      <c r="I22" s="46"/>
      <c r="J22" s="46"/>
      <c r="K22" s="46"/>
      <c r="L22" s="46"/>
      <c r="M22" s="46"/>
    </row>
    <row r="23" spans="1:13" ht="26" x14ac:dyDescent="0.3">
      <c r="A23" s="43"/>
      <c r="B23" s="47"/>
      <c r="C23" s="43"/>
      <c r="D23" s="48"/>
      <c r="E23" s="45"/>
      <c r="G23" s="12"/>
      <c r="H23" s="46"/>
      <c r="I23" s="46"/>
      <c r="J23" s="46"/>
      <c r="K23" s="46"/>
      <c r="L23" s="46"/>
      <c r="M23" s="46"/>
    </row>
    <row r="24" spans="1:13" ht="26" x14ac:dyDescent="0.3">
      <c r="A24" s="43"/>
      <c r="B24" s="43"/>
      <c r="C24" s="43"/>
      <c r="D24" s="49"/>
      <c r="E24" s="45"/>
      <c r="G24" s="18"/>
      <c r="H24" s="46"/>
      <c r="I24" s="46"/>
      <c r="J24" s="46"/>
      <c r="K24" s="46"/>
      <c r="L24" s="46"/>
      <c r="M24" s="46"/>
    </row>
    <row r="25" spans="1:13" ht="26" x14ac:dyDescent="0.3">
      <c r="A25" s="43"/>
      <c r="B25" s="43"/>
      <c r="C25" s="43"/>
      <c r="D25" s="44"/>
      <c r="E25" s="45"/>
      <c r="G25" s="12"/>
      <c r="H25" s="46"/>
      <c r="I25" s="46"/>
      <c r="J25" s="46"/>
      <c r="K25" s="46"/>
      <c r="L25" s="46"/>
      <c r="M25" s="46"/>
    </row>
    <row r="26" spans="1:13" ht="26" x14ac:dyDescent="0.3">
      <c r="A26" s="43"/>
      <c r="B26" s="47"/>
      <c r="C26" s="43"/>
      <c r="D26" s="48"/>
      <c r="E26" s="45"/>
      <c r="G26" s="18"/>
      <c r="H26" s="46"/>
      <c r="I26" s="46"/>
      <c r="J26" s="46"/>
      <c r="K26" s="46"/>
      <c r="L26" s="46"/>
      <c r="M26" s="46"/>
    </row>
    <row r="27" spans="1:13" ht="26" x14ac:dyDescent="0.3">
      <c r="A27" s="43"/>
      <c r="B27" s="43"/>
      <c r="C27" s="43"/>
      <c r="D27" s="49"/>
      <c r="E27" s="45"/>
      <c r="G27" s="12"/>
      <c r="H27" s="46"/>
      <c r="I27" s="46"/>
      <c r="J27" s="46"/>
      <c r="K27" s="46"/>
      <c r="L27" s="46"/>
      <c r="M27" s="46"/>
    </row>
    <row r="28" spans="1:13" ht="26" x14ac:dyDescent="0.3">
      <c r="A28" s="43"/>
      <c r="B28" s="43"/>
      <c r="C28" s="43"/>
      <c r="D28" s="44"/>
      <c r="E28" s="45"/>
      <c r="G28" s="18"/>
      <c r="H28" s="46"/>
      <c r="I28" s="46"/>
      <c r="J28" s="46"/>
      <c r="K28" s="46"/>
      <c r="L28" s="46"/>
      <c r="M28" s="46"/>
    </row>
    <row r="29" spans="1:13" ht="26" x14ac:dyDescent="0.3">
      <c r="A29" s="43"/>
      <c r="B29" s="47"/>
      <c r="C29" s="43"/>
      <c r="D29" s="48"/>
      <c r="E29" s="45"/>
      <c r="G29" s="12"/>
      <c r="H29" s="46"/>
      <c r="I29" s="46"/>
      <c r="J29" s="46"/>
      <c r="K29" s="46"/>
      <c r="L29" s="46"/>
      <c r="M29" s="46"/>
    </row>
    <row r="30" spans="1:13" ht="26" x14ac:dyDescent="0.3">
      <c r="A30" s="43"/>
      <c r="B30" s="43"/>
      <c r="C30" s="43"/>
      <c r="D30" s="49"/>
      <c r="E30" s="45"/>
      <c r="G30" s="18"/>
      <c r="H30" s="46"/>
      <c r="I30" s="46"/>
      <c r="J30" s="46"/>
      <c r="K30" s="46"/>
      <c r="L30" s="46"/>
      <c r="M30" s="46"/>
    </row>
    <row r="31" spans="1:13" ht="28.5" customHeight="1" x14ac:dyDescent="0.2">
      <c r="G31" s="50"/>
    </row>
    <row r="32" spans="1:13" x14ac:dyDescent="0.2">
      <c r="G32" s="50"/>
    </row>
  </sheetData>
  <sheetProtection algorithmName="SHA-512" hashValue="igkXNbCIxpD5E3Zz6X+ufNFAlJDJolu1Hpjcvyt0CyhhymiZP9wtTSLwKmUPRHu3dC0mtYU1aMYQ3REK7CNvJQ==" saltValue="jEf4wFVETtYK5N2UzfntxA==" spinCount="100000" sheet="1" objects="1" scenarios="1"/>
  <mergeCells count="4">
    <mergeCell ref="A1:E1"/>
    <mergeCell ref="G1:M1"/>
    <mergeCell ref="H5:M5"/>
    <mergeCell ref="G16:M16"/>
  </mergeCells>
  <pageMargins left="0.7" right="0.7" top="0.75" bottom="0.75" header="0.3" footer="0.3"/>
  <pageSetup scale="53" orientation="portrait" horizontalDpi="4294967295" verticalDpi="4294967295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Υπολογισμός Σύνταξης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Martzaklis Apostolos</dc:creator>
  <cp:lastModifiedBy>Savvas Kalafatis | allsafe</cp:lastModifiedBy>
  <dcterms:created xsi:type="dcterms:W3CDTF">2019-04-19T07:42:56Z</dcterms:created>
  <dcterms:modified xsi:type="dcterms:W3CDTF">2023-11-25T08:53:41Z</dcterms:modified>
</cp:coreProperties>
</file>